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004侍打撃成績" sheetId="1" r:id="rId1"/>
    <sheet name="2004侍投手成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<sst xmlns="http://schemas.openxmlformats.org/spreadsheetml/2006/main" count="67" uniqueCount="55">
  <si>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横田　昌宜</t>
  </si>
  <si>
    <t>笠原　健介</t>
  </si>
  <si>
    <t>打率</t>
  </si>
  <si>
    <t>打席数</t>
  </si>
  <si>
    <t>打数</t>
  </si>
  <si>
    <t>得点</t>
  </si>
  <si>
    <t>安打</t>
  </si>
  <si>
    <t>二塁打</t>
  </si>
  <si>
    <t>三塁打</t>
  </si>
  <si>
    <t>塁打数</t>
  </si>
  <si>
    <t>打点</t>
  </si>
  <si>
    <t>三振</t>
  </si>
  <si>
    <t>四死球</t>
  </si>
  <si>
    <t>盗塁</t>
  </si>
  <si>
    <t>出塁率</t>
  </si>
  <si>
    <t>長打率</t>
  </si>
  <si>
    <t>名前</t>
  </si>
  <si>
    <t>規定打席（試合数×2）以上の打者</t>
  </si>
  <si>
    <t>所属</t>
  </si>
  <si>
    <t>試合</t>
  </si>
  <si>
    <t>鈴木　龍太</t>
  </si>
  <si>
    <t>法3</t>
  </si>
  <si>
    <t>本塁打</t>
  </si>
  <si>
    <t>失策</t>
  </si>
  <si>
    <t>吉原</t>
  </si>
  <si>
    <t>36期</t>
  </si>
  <si>
    <t>加藤　丈晴</t>
  </si>
  <si>
    <t>助っ人</t>
  </si>
  <si>
    <t>経4</t>
  </si>
  <si>
    <t>商3</t>
  </si>
  <si>
    <t>後藤　哲也</t>
  </si>
  <si>
    <t>犠飛</t>
  </si>
  <si>
    <t>チーム</t>
  </si>
  <si>
    <t>勝</t>
  </si>
  <si>
    <t>負</t>
  </si>
  <si>
    <t>奪三振</t>
  </si>
  <si>
    <t>自責点</t>
  </si>
  <si>
    <t>失点</t>
  </si>
  <si>
    <t>防御率</t>
  </si>
  <si>
    <t>勝率</t>
  </si>
  <si>
    <t>セーブ</t>
  </si>
  <si>
    <t>投球回数</t>
  </si>
  <si>
    <t>鳥羽　英利也</t>
  </si>
  <si>
    <t>35期</t>
  </si>
  <si>
    <t>波多江　直彦</t>
  </si>
  <si>
    <t>経3</t>
  </si>
  <si>
    <t>6月27日現在</t>
  </si>
  <si>
    <t>投球回数：1/3回＝0.3　2/3回＝0.6</t>
  </si>
  <si>
    <t>※高野</t>
  </si>
  <si>
    <t>※田中　友英</t>
  </si>
  <si>
    <t>※鳥羽　英利也</t>
  </si>
  <si>
    <t>※斉藤　真弘</t>
  </si>
  <si>
    <t>鈴木　賢</t>
  </si>
  <si>
    <t>経1</t>
  </si>
  <si>
    <t>※N和　T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</si>
</sst>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000_);[Red]\(0.000\)"/>
    <numFmt numFmtId="178" formatCode="0.00_);[Red]\(0.00\)"/>
    <numFmt numFmtId="179" formatCode="0.0000_);[Red]\(0.0000\)"/>
    <numFmt numFmtId="180" formatCode="0.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7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77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77" fontId="0" fillId="0" borderId="10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2.875" style="1" customWidth="1"/>
    <col min="2" max="2" width="11.125" style="1" customWidth="1"/>
    <col min="3" max="3" width="6.75390625" style="1" bestFit="1" customWidth="1"/>
    <col min="4" max="4" width="5.75390625" style="1" customWidth="1"/>
    <col min="5" max="5" width="5.75390625" style="3" customWidth="1"/>
    <col min="6" max="7" width="5.75390625" style="1" customWidth="1"/>
    <col min="8" max="19" width="5.75390625" style="0" customWidth="1"/>
    <col min="20" max="21" width="5.75390625" style="4" customWidth="1"/>
  </cols>
  <sheetData>
    <row r="2" spans="1:21" ht="13.5">
      <c r="A2" s="5"/>
      <c r="B2" s="9" t="s">
        <v>16</v>
      </c>
      <c r="C2" s="9" t="s">
        <v>18</v>
      </c>
      <c r="D2" s="9" t="s">
        <v>19</v>
      </c>
      <c r="E2" s="10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22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31</v>
      </c>
      <c r="S2" s="9" t="s">
        <v>23</v>
      </c>
      <c r="T2" s="11" t="s">
        <v>14</v>
      </c>
      <c r="U2" s="11" t="s">
        <v>15</v>
      </c>
    </row>
    <row r="3" spans="1:21" ht="13.5">
      <c r="A3" s="2">
        <v>1</v>
      </c>
      <c r="B3" s="7" t="s">
        <v>48</v>
      </c>
      <c r="C3" s="7"/>
      <c r="D3" s="7">
        <v>1</v>
      </c>
      <c r="E3" s="12">
        <f aca="true" t="shared" si="0" ref="E3:E14">I3/G3</f>
        <v>0.5</v>
      </c>
      <c r="F3" s="7">
        <v>3</v>
      </c>
      <c r="G3" s="7">
        <v>2</v>
      </c>
      <c r="H3" s="7">
        <v>2</v>
      </c>
      <c r="I3" s="7">
        <v>1</v>
      </c>
      <c r="J3" s="7">
        <v>0</v>
      </c>
      <c r="K3" s="7">
        <v>0</v>
      </c>
      <c r="L3" s="7">
        <v>1</v>
      </c>
      <c r="M3" s="7">
        <f aca="true" t="shared" si="1" ref="M3:M14">I3*1+J3*1+K3*2+L3*3</f>
        <v>4</v>
      </c>
      <c r="N3" s="7">
        <v>1</v>
      </c>
      <c r="O3" s="7">
        <v>0</v>
      </c>
      <c r="P3" s="7">
        <v>1</v>
      </c>
      <c r="Q3" s="7">
        <v>0</v>
      </c>
      <c r="R3" s="7">
        <v>0</v>
      </c>
      <c r="S3" s="7">
        <v>0</v>
      </c>
      <c r="T3" s="13">
        <f aca="true" t="shared" si="2" ref="T3:T16">(I3+P3)/(G3+P3+R3)</f>
        <v>0.6666666666666666</v>
      </c>
      <c r="U3" s="13">
        <f aca="true" t="shared" si="3" ref="U3:U16">M3/G3</f>
        <v>2</v>
      </c>
    </row>
    <row r="4" spans="1:21" s="14" customFormat="1" ht="13.5">
      <c r="A4" s="7">
        <v>2</v>
      </c>
      <c r="B4" s="7" t="s">
        <v>0</v>
      </c>
      <c r="C4" s="7" t="s">
        <v>29</v>
      </c>
      <c r="D4" s="7">
        <v>2</v>
      </c>
      <c r="E4" s="12">
        <f>I4/G4</f>
        <v>0.3333333333333333</v>
      </c>
      <c r="F4" s="7">
        <v>4</v>
      </c>
      <c r="G4" s="7">
        <v>3</v>
      </c>
      <c r="H4" s="7">
        <v>1</v>
      </c>
      <c r="I4" s="7">
        <v>1</v>
      </c>
      <c r="J4" s="7">
        <v>0</v>
      </c>
      <c r="K4" s="7">
        <v>0</v>
      </c>
      <c r="L4" s="7">
        <v>0</v>
      </c>
      <c r="M4" s="7">
        <f t="shared" si="1"/>
        <v>1</v>
      </c>
      <c r="N4" s="7">
        <v>0</v>
      </c>
      <c r="O4" s="7">
        <v>0</v>
      </c>
      <c r="P4" s="7">
        <v>1</v>
      </c>
      <c r="Q4" s="7">
        <v>0</v>
      </c>
      <c r="R4" s="7">
        <v>0</v>
      </c>
      <c r="S4" s="7">
        <v>0</v>
      </c>
      <c r="T4" s="13">
        <f t="shared" si="2"/>
        <v>0.5</v>
      </c>
      <c r="U4" s="13">
        <f t="shared" si="3"/>
        <v>0.3333333333333333</v>
      </c>
    </row>
    <row r="5" spans="1:21" ht="13.5">
      <c r="A5" s="2">
        <v>3</v>
      </c>
      <c r="B5" s="2" t="s">
        <v>24</v>
      </c>
      <c r="C5" s="2"/>
      <c r="D5" s="7">
        <v>2</v>
      </c>
      <c r="E5" s="6">
        <f t="shared" si="0"/>
        <v>0.3333333333333333</v>
      </c>
      <c r="F5" s="7">
        <v>7</v>
      </c>
      <c r="G5" s="7">
        <v>6</v>
      </c>
      <c r="H5" s="7">
        <v>0</v>
      </c>
      <c r="I5" s="7">
        <v>2</v>
      </c>
      <c r="J5" s="7">
        <v>1</v>
      </c>
      <c r="K5" s="7">
        <v>0</v>
      </c>
      <c r="L5" s="7">
        <v>0</v>
      </c>
      <c r="M5" s="7">
        <f t="shared" si="1"/>
        <v>3</v>
      </c>
      <c r="N5" s="7">
        <v>0</v>
      </c>
      <c r="O5" s="7">
        <v>3</v>
      </c>
      <c r="P5" s="7">
        <v>1</v>
      </c>
      <c r="Q5" s="7">
        <v>0</v>
      </c>
      <c r="R5" s="7">
        <v>0</v>
      </c>
      <c r="S5" s="7">
        <v>0</v>
      </c>
      <c r="T5" s="13">
        <f t="shared" si="2"/>
        <v>0.42857142857142855</v>
      </c>
      <c r="U5" s="8">
        <f t="shared" si="3"/>
        <v>0.5</v>
      </c>
    </row>
    <row r="6" spans="1:21" s="14" customFormat="1" ht="13.5">
      <c r="A6" s="7">
        <v>4</v>
      </c>
      <c r="B6" s="7" t="s">
        <v>30</v>
      </c>
      <c r="C6" s="7" t="s">
        <v>43</v>
      </c>
      <c r="D6" s="7">
        <v>2</v>
      </c>
      <c r="E6" s="12">
        <f t="shared" si="0"/>
        <v>0.3333333333333333</v>
      </c>
      <c r="F6" s="7">
        <v>6</v>
      </c>
      <c r="G6" s="7">
        <v>6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7">
        <f>I6*1+J6*1+K6*2+L6*3</f>
        <v>2</v>
      </c>
      <c r="N6" s="7">
        <v>2</v>
      </c>
      <c r="O6" s="7">
        <v>2</v>
      </c>
      <c r="P6" s="7">
        <v>0</v>
      </c>
      <c r="Q6" s="7">
        <v>0</v>
      </c>
      <c r="R6" s="7">
        <v>0</v>
      </c>
      <c r="S6" s="7">
        <v>1</v>
      </c>
      <c r="T6" s="13">
        <f>(I6+P6)/(G6+P6+R6)</f>
        <v>0.3333333333333333</v>
      </c>
      <c r="U6" s="13">
        <f t="shared" si="3"/>
        <v>0.3333333333333333</v>
      </c>
    </row>
    <row r="7" spans="1:21" ht="13.5">
      <c r="A7" s="2">
        <v>5</v>
      </c>
      <c r="B7" s="7" t="s">
        <v>20</v>
      </c>
      <c r="C7" s="7" t="s">
        <v>21</v>
      </c>
      <c r="D7" s="7">
        <v>2</v>
      </c>
      <c r="E7" s="12">
        <f t="shared" si="0"/>
        <v>0.2857142857142857</v>
      </c>
      <c r="F7" s="7">
        <v>8</v>
      </c>
      <c r="G7" s="7">
        <v>7</v>
      </c>
      <c r="H7" s="7">
        <v>0</v>
      </c>
      <c r="I7" s="7">
        <v>2</v>
      </c>
      <c r="J7" s="7">
        <v>1</v>
      </c>
      <c r="K7" s="7">
        <v>0</v>
      </c>
      <c r="L7" s="7">
        <v>0</v>
      </c>
      <c r="M7" s="7">
        <f t="shared" si="1"/>
        <v>3</v>
      </c>
      <c r="N7" s="7">
        <v>2</v>
      </c>
      <c r="O7" s="7">
        <v>3</v>
      </c>
      <c r="P7" s="7">
        <v>1</v>
      </c>
      <c r="Q7" s="7">
        <v>0</v>
      </c>
      <c r="R7" s="7">
        <v>0</v>
      </c>
      <c r="S7" s="7">
        <v>0</v>
      </c>
      <c r="T7" s="13">
        <f t="shared" si="2"/>
        <v>0.375</v>
      </c>
      <c r="U7" s="13">
        <f t="shared" si="3"/>
        <v>0.42857142857142855</v>
      </c>
    </row>
    <row r="8" spans="1:21" s="14" customFormat="1" ht="13.5">
      <c r="A8" s="7">
        <v>6</v>
      </c>
      <c r="B8" s="2" t="s">
        <v>52</v>
      </c>
      <c r="C8" s="2" t="s">
        <v>53</v>
      </c>
      <c r="D8" s="7">
        <v>2</v>
      </c>
      <c r="E8" s="6">
        <f t="shared" si="0"/>
        <v>0</v>
      </c>
      <c r="F8" s="2">
        <v>6</v>
      </c>
      <c r="G8" s="7">
        <v>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f t="shared" si="1"/>
        <v>0</v>
      </c>
      <c r="N8" s="7">
        <v>0</v>
      </c>
      <c r="O8" s="7">
        <v>1</v>
      </c>
      <c r="P8" s="7">
        <v>3</v>
      </c>
      <c r="Q8" s="7">
        <v>0</v>
      </c>
      <c r="R8" s="7">
        <v>0</v>
      </c>
      <c r="S8" s="7">
        <v>0</v>
      </c>
      <c r="T8" s="13">
        <f t="shared" si="2"/>
        <v>0.5</v>
      </c>
      <c r="U8" s="8">
        <f t="shared" si="3"/>
        <v>0</v>
      </c>
    </row>
    <row r="9" spans="1:21" ht="13.5">
      <c r="A9" s="2">
        <v>7</v>
      </c>
      <c r="B9" s="2" t="s">
        <v>44</v>
      </c>
      <c r="C9" s="2" t="s">
        <v>21</v>
      </c>
      <c r="D9" s="2">
        <v>1</v>
      </c>
      <c r="E9" s="6">
        <f t="shared" si="0"/>
        <v>0</v>
      </c>
      <c r="F9" s="2">
        <v>3</v>
      </c>
      <c r="G9" s="2">
        <v>2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f t="shared" si="1"/>
        <v>0</v>
      </c>
      <c r="N9" s="7">
        <v>0</v>
      </c>
      <c r="O9" s="7">
        <v>0</v>
      </c>
      <c r="P9" s="7">
        <v>1</v>
      </c>
      <c r="Q9" s="7">
        <v>3</v>
      </c>
      <c r="R9" s="7">
        <v>0</v>
      </c>
      <c r="S9" s="7">
        <v>0</v>
      </c>
      <c r="T9" s="13">
        <f t="shared" si="2"/>
        <v>0.3333333333333333</v>
      </c>
      <c r="U9" s="8">
        <f t="shared" si="3"/>
        <v>0</v>
      </c>
    </row>
    <row r="10" spans="1:21" s="14" customFormat="1" ht="13.5">
      <c r="A10" s="7">
        <v>8</v>
      </c>
      <c r="B10" s="2" t="s">
        <v>54</v>
      </c>
      <c r="C10" s="2" t="s">
        <v>29</v>
      </c>
      <c r="D10" s="2">
        <v>1</v>
      </c>
      <c r="E10" s="6">
        <f t="shared" si="0"/>
        <v>0</v>
      </c>
      <c r="F10" s="2">
        <v>3</v>
      </c>
      <c r="G10" s="2">
        <v>2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>
        <v>1</v>
      </c>
      <c r="Q10" s="7">
        <v>0</v>
      </c>
      <c r="R10" s="7">
        <v>0</v>
      </c>
      <c r="S10" s="7">
        <v>0</v>
      </c>
      <c r="T10" s="13">
        <f t="shared" si="2"/>
        <v>0.3333333333333333</v>
      </c>
      <c r="U10" s="8">
        <f t="shared" si="3"/>
        <v>0</v>
      </c>
    </row>
    <row r="11" spans="1:21" s="14" customFormat="1" ht="13.5">
      <c r="A11" s="7">
        <v>9</v>
      </c>
      <c r="B11" s="7" t="s">
        <v>1</v>
      </c>
      <c r="C11" s="7" t="s">
        <v>25</v>
      </c>
      <c r="D11" s="7">
        <v>2</v>
      </c>
      <c r="E11" s="12">
        <f t="shared" si="0"/>
        <v>0</v>
      </c>
      <c r="F11" s="7">
        <v>7</v>
      </c>
      <c r="G11" s="7">
        <v>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f t="shared" si="1"/>
        <v>0</v>
      </c>
      <c r="N11" s="7">
        <v>0</v>
      </c>
      <c r="O11" s="7">
        <v>0</v>
      </c>
      <c r="P11" s="7">
        <v>2</v>
      </c>
      <c r="Q11" s="7">
        <v>0</v>
      </c>
      <c r="R11" s="7">
        <v>0</v>
      </c>
      <c r="S11" s="7">
        <v>0</v>
      </c>
      <c r="T11" s="13">
        <f t="shared" si="2"/>
        <v>0.2857142857142857</v>
      </c>
      <c r="U11" s="13">
        <f t="shared" si="3"/>
        <v>0</v>
      </c>
    </row>
    <row r="12" spans="1:21" s="14" customFormat="1" ht="13.5">
      <c r="A12" s="7">
        <v>10</v>
      </c>
      <c r="B12" s="2" t="s">
        <v>26</v>
      </c>
      <c r="C12" s="2" t="s">
        <v>27</v>
      </c>
      <c r="D12" s="2">
        <v>1</v>
      </c>
      <c r="E12" s="6">
        <f t="shared" si="0"/>
        <v>0</v>
      </c>
      <c r="F12" s="2">
        <v>4</v>
      </c>
      <c r="G12" s="2">
        <v>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f t="shared" si="1"/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13">
        <f t="shared" si="2"/>
        <v>0</v>
      </c>
      <c r="U12" s="8">
        <f t="shared" si="3"/>
        <v>0</v>
      </c>
    </row>
    <row r="13" spans="1:21" s="14" customFormat="1" ht="13.5">
      <c r="A13" s="7">
        <v>11</v>
      </c>
      <c r="B13" s="2" t="s">
        <v>49</v>
      </c>
      <c r="C13" s="2" t="s">
        <v>28</v>
      </c>
      <c r="D13" s="2">
        <v>1</v>
      </c>
      <c r="E13" s="6">
        <f t="shared" si="0"/>
        <v>0</v>
      </c>
      <c r="F13" s="2">
        <v>3</v>
      </c>
      <c r="G13" s="2">
        <v>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f t="shared" si="1"/>
        <v>0</v>
      </c>
      <c r="N13" s="7">
        <v>0</v>
      </c>
      <c r="O13" s="7">
        <v>3</v>
      </c>
      <c r="P13" s="7">
        <v>0</v>
      </c>
      <c r="Q13" s="7">
        <v>0</v>
      </c>
      <c r="R13" s="7">
        <v>0</v>
      </c>
      <c r="S13" s="7">
        <v>1</v>
      </c>
      <c r="T13" s="13">
        <f t="shared" si="2"/>
        <v>0</v>
      </c>
      <c r="U13" s="8">
        <f t="shared" si="3"/>
        <v>0</v>
      </c>
    </row>
    <row r="14" spans="1:21" s="14" customFormat="1" ht="13.5">
      <c r="A14" s="7">
        <v>12</v>
      </c>
      <c r="B14" s="2" t="s">
        <v>50</v>
      </c>
      <c r="C14" s="2" t="s">
        <v>43</v>
      </c>
      <c r="D14" s="2">
        <v>1</v>
      </c>
      <c r="E14" s="6">
        <f t="shared" si="0"/>
        <v>0</v>
      </c>
      <c r="F14" s="2">
        <v>3</v>
      </c>
      <c r="G14" s="2">
        <v>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f t="shared" si="1"/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13">
        <f t="shared" si="2"/>
        <v>0</v>
      </c>
      <c r="U14" s="8">
        <f t="shared" si="3"/>
        <v>0</v>
      </c>
    </row>
    <row r="15" spans="1:21" s="14" customFormat="1" ht="13.5">
      <c r="A15" s="7">
        <v>13</v>
      </c>
      <c r="B15" s="2" t="s">
        <v>51</v>
      </c>
      <c r="C15" s="2" t="s">
        <v>45</v>
      </c>
      <c r="D15" s="2">
        <v>1</v>
      </c>
      <c r="E15" s="6" t="e">
        <f>I15/G15</f>
        <v>#DIV/0!</v>
      </c>
      <c r="F15" s="2">
        <v>2</v>
      </c>
      <c r="G15" s="2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1</v>
      </c>
      <c r="T15" s="13" t="e">
        <f>(I15+P15)/(G15+P15+R15)</f>
        <v>#DIV/0!</v>
      </c>
      <c r="U15" s="8" t="e">
        <f>M15/G15</f>
        <v>#DIV/0!</v>
      </c>
    </row>
    <row r="16" spans="1:21" ht="13.5">
      <c r="A16" s="2"/>
      <c r="B16" s="2" t="s">
        <v>32</v>
      </c>
      <c r="C16" s="2"/>
      <c r="D16" s="2">
        <v>1</v>
      </c>
      <c r="E16" s="6">
        <f>I16/G16</f>
        <v>0.17391304347826086</v>
      </c>
      <c r="F16" s="2">
        <f aca="true" t="shared" si="4" ref="F16:L16">SUM(F3:F14)</f>
        <v>57</v>
      </c>
      <c r="G16" s="2">
        <f t="shared" si="4"/>
        <v>46</v>
      </c>
      <c r="H16" s="2">
        <f t="shared" si="4"/>
        <v>5</v>
      </c>
      <c r="I16" s="2">
        <f t="shared" si="4"/>
        <v>8</v>
      </c>
      <c r="J16" s="2">
        <f t="shared" si="4"/>
        <v>2</v>
      </c>
      <c r="K16" s="2">
        <f t="shared" si="4"/>
        <v>0</v>
      </c>
      <c r="L16" s="2">
        <f t="shared" si="4"/>
        <v>1</v>
      </c>
      <c r="M16" s="2">
        <f>SUM(M3:M11)</f>
        <v>13</v>
      </c>
      <c r="N16" s="2">
        <f aca="true" t="shared" si="5" ref="N16:S16">SUM(N3:N14)</f>
        <v>5</v>
      </c>
      <c r="O16" s="2">
        <f t="shared" si="5"/>
        <v>14</v>
      </c>
      <c r="P16" s="2">
        <f t="shared" si="5"/>
        <v>11</v>
      </c>
      <c r="Q16" s="2">
        <f t="shared" si="5"/>
        <v>3</v>
      </c>
      <c r="R16" s="2">
        <f t="shared" si="5"/>
        <v>0</v>
      </c>
      <c r="S16" s="2">
        <f t="shared" si="5"/>
        <v>2</v>
      </c>
      <c r="T16" s="13">
        <f t="shared" si="2"/>
        <v>0.3333333333333333</v>
      </c>
      <c r="U16" s="8">
        <f t="shared" si="3"/>
        <v>0.2826086956521739</v>
      </c>
    </row>
    <row r="17" ht="13.5">
      <c r="O17" t="s">
        <v>46</v>
      </c>
    </row>
    <row r="18" ht="13.5">
      <c r="O18" t="s">
        <v>17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12.375" style="0" bestFit="1" customWidth="1"/>
    <col min="3" max="4" width="6.00390625" style="0" bestFit="1" customWidth="1"/>
    <col min="5" max="5" width="10.00390625" style="0" bestFit="1" customWidth="1"/>
    <col min="6" max="6" width="4.00390625" style="16" bestFit="1" customWidth="1"/>
    <col min="7" max="7" width="4.00390625" style="0" bestFit="1" customWidth="1"/>
    <col min="8" max="8" width="7.375" style="0" bestFit="1" customWidth="1"/>
    <col min="9" max="11" width="8.00390625" style="0" bestFit="1" customWidth="1"/>
    <col min="12" max="12" width="6.00390625" style="0" bestFit="1" customWidth="1"/>
    <col min="13" max="13" width="8.00390625" style="20" bestFit="1" customWidth="1"/>
    <col min="14" max="14" width="7.75390625" style="4" bestFit="1" customWidth="1"/>
  </cols>
  <sheetData>
    <row r="2" spans="1:14" ht="13.5">
      <c r="A2" s="9"/>
      <c r="B2" s="9" t="s">
        <v>16</v>
      </c>
      <c r="C2" s="9" t="s">
        <v>18</v>
      </c>
      <c r="D2" s="9" t="s">
        <v>19</v>
      </c>
      <c r="E2" s="9" t="s">
        <v>41</v>
      </c>
      <c r="F2" s="15" t="s">
        <v>33</v>
      </c>
      <c r="G2" s="9" t="s">
        <v>34</v>
      </c>
      <c r="H2" s="9" t="s">
        <v>40</v>
      </c>
      <c r="I2" s="9" t="s">
        <v>35</v>
      </c>
      <c r="J2" s="9" t="s">
        <v>12</v>
      </c>
      <c r="K2" s="9" t="s">
        <v>36</v>
      </c>
      <c r="L2" s="9" t="s">
        <v>37</v>
      </c>
      <c r="M2" s="18" t="s">
        <v>38</v>
      </c>
      <c r="N2" s="11" t="s">
        <v>39</v>
      </c>
    </row>
    <row r="3" spans="1:14" ht="13.5">
      <c r="A3" s="2">
        <v>1</v>
      </c>
      <c r="B3" s="7" t="s">
        <v>0</v>
      </c>
      <c r="C3" s="2" t="s">
        <v>29</v>
      </c>
      <c r="D3" s="2">
        <v>2</v>
      </c>
      <c r="E3" s="2">
        <v>8.3</v>
      </c>
      <c r="F3" s="17">
        <v>1</v>
      </c>
      <c r="G3" s="2">
        <v>1</v>
      </c>
      <c r="H3" s="2">
        <v>0</v>
      </c>
      <c r="I3" s="7">
        <v>8</v>
      </c>
      <c r="J3" s="7">
        <v>4</v>
      </c>
      <c r="K3" s="7">
        <v>3</v>
      </c>
      <c r="L3" s="7">
        <v>3</v>
      </c>
      <c r="M3" s="19">
        <f>K3*9/E3</f>
        <v>3.2530120481927707</v>
      </c>
      <c r="N3" s="8">
        <f>F3/(F3+G3)</f>
        <v>0.5</v>
      </c>
    </row>
    <row r="4" spans="1:14" ht="13.5">
      <c r="A4" s="2">
        <v>2</v>
      </c>
      <c r="B4" s="2" t="s">
        <v>30</v>
      </c>
      <c r="C4" s="2" t="s">
        <v>43</v>
      </c>
      <c r="D4" s="2">
        <v>1</v>
      </c>
      <c r="E4" s="2">
        <v>2</v>
      </c>
      <c r="F4" s="17">
        <v>0</v>
      </c>
      <c r="G4" s="17">
        <v>0</v>
      </c>
      <c r="H4" s="17">
        <v>0</v>
      </c>
      <c r="I4" s="17">
        <v>2</v>
      </c>
      <c r="J4" s="17">
        <v>2</v>
      </c>
      <c r="K4" s="17">
        <v>1</v>
      </c>
      <c r="L4" s="17">
        <v>1</v>
      </c>
      <c r="M4" s="19">
        <f>K4*9/E4</f>
        <v>4.5</v>
      </c>
      <c r="N4" s="8" t="e">
        <f>F4/(F4+G4)</f>
        <v>#DIV/0!</v>
      </c>
    </row>
    <row r="5" spans="1:14" ht="13.5">
      <c r="A5" s="2">
        <v>3</v>
      </c>
      <c r="B5" s="2" t="s">
        <v>42</v>
      </c>
      <c r="C5" s="2" t="s">
        <v>43</v>
      </c>
      <c r="D5" s="2">
        <v>1</v>
      </c>
      <c r="E5" s="2">
        <v>2</v>
      </c>
      <c r="F5" s="17">
        <v>0</v>
      </c>
      <c r="G5" s="17">
        <v>0</v>
      </c>
      <c r="H5" s="17">
        <v>0</v>
      </c>
      <c r="I5" s="17">
        <v>2</v>
      </c>
      <c r="J5" s="17">
        <v>1</v>
      </c>
      <c r="K5" s="17">
        <v>0</v>
      </c>
      <c r="L5" s="17">
        <v>0</v>
      </c>
      <c r="M5" s="19">
        <f>K5*9/E5</f>
        <v>0</v>
      </c>
      <c r="N5" s="8" t="e">
        <f>F5/(F5+G5)</f>
        <v>#DIV/0!</v>
      </c>
    </row>
    <row r="6" ht="13.5">
      <c r="J6" t="s">
        <v>47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</dc:creator>
  <cp:keywords/>
  <dc:description/>
  <cp:lastModifiedBy>kensuke_kasahara</cp:lastModifiedBy>
  <dcterms:created xsi:type="dcterms:W3CDTF">2003-05-08T09:47:37Z</dcterms:created>
  <dcterms:modified xsi:type="dcterms:W3CDTF">2013-03-24T03:23:43Z</dcterms:modified>
  <cp:category/>
  <cp:version/>
  <cp:contentType/>
  <cp:contentStatus/>
</cp:coreProperties>
</file>